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PP (II.)\PP 008-2025\1 výzva\"/>
    </mc:Choice>
  </mc:AlternateContent>
  <xr:revisionPtr revIDLastSave="0" documentId="13_ncr:1_{8967B6CA-C487-4DED-AB93-9AE568CD37DC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</sheets>
  <definedNames>
    <definedName name="_xlnm._FilterDatabase" localSheetId="0" hidden="1">PP!$B$6:$U$6</definedName>
    <definedName name="_xlnm.Print_Area" localSheetId="0">PP!$B$1:$U$11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8" i="1" l="1"/>
  <c r="L8" i="1"/>
  <c r="H8" i="1"/>
  <c r="K7" i="1" l="1"/>
  <c r="J11" i="1" s="1"/>
  <c r="H7" i="1"/>
  <c r="I11" i="1" s="1"/>
  <c r="L7" i="1" l="1"/>
</calcChain>
</file>

<file path=xl/sharedStrings.xml><?xml version="1.0" encoding="utf-8"?>
<sst xmlns="http://schemas.openxmlformats.org/spreadsheetml/2006/main" count="49" uniqueCount="43">
  <si>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</si>
  <si>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</si>
  <si>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</si>
  <si>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</si>
  <si>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</si>
  <si>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</si>
  <si>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</si>
  <si>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</si>
  <si>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</si>
  <si>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</si>
  <si>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</si>
  <si>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</si>
  <si>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</si>
  <si>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</si>
  <si>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</si>
  <si>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</si>
  <si>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</si>
  <si>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</si>
  <si>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</si>
  <si>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</si>
  <si>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</si>
  <si>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</si>
  <si>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</si>
  <si>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</si>
  <si>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</si>
  <si>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</si>
  <si>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V případě, že se dodavatel při předání zboží na některá uvedená tel. čísla nedovolá, bude v takovém případě volat tel. 377 631 320.</t>
  </si>
  <si>
    <t>Požadavek na dodání produktové karty  jako součást nabídky k ověření splnění zadané specifikace.</t>
  </si>
  <si>
    <t>Samostatná faktura</t>
  </si>
  <si>
    <t>Příloha č. 2 Kupní smlouvy - technická specifikace
Propagační předměty (II.) 008 - 2025</t>
  </si>
  <si>
    <t>Poznámkový blok z recyklovaného papíru</t>
  </si>
  <si>
    <t>Bc. Katarzyna Jindrová,
Tel.: 37763 4762,
E-mail: PR@tandem-org.cz</t>
  </si>
  <si>
    <t>Riegrova 17,
301 00 Plzeň,
Koordinační centrum česko-německých výměn mládeže Tandem,
místnost RS 205</t>
  </si>
  <si>
    <t>NE</t>
  </si>
  <si>
    <t>Reflexní páska, samonavíjecí, modrá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</si>
  <si>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</si>
  <si>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Mgr. Markéta Brůžková,
Tel.: 735 713 912</t>
  </si>
  <si>
    <t xml:space="preserve"> Jungmannova 1, 
301 00 Plzeň, 
Univerzita třetího věku,
místnost JJ 113b</t>
  </si>
  <si>
    <t xml:space="preserve">Pokud financováno z projektových prostředků, pak ŘEŠITEL uvede: NÁZEV A ČÍSLO DOTAČNÍHO PROJEKTU </t>
  </si>
  <si>
    <t xml:space="preserve">
Přední strana:
Zadní strana:</t>
  </si>
  <si>
    <t>30 dní (nejpozději však do 10.12.2025 - platí co nastane dříve)</t>
  </si>
  <si>
    <r>
      <t xml:space="preserve">Čtvercový blok vyrobený na míru.
Materiál: recyklovaný papír (obálka i vnitřní blok).
Rozměry: 148 × 148 mm.
Gramáž: obálka 250 g/m², vnitřní blok 80 g/m².
Vnitřní blok: 68 stran nelinkovaného papíru.
Vazba: V1 (2 šité sponkami).
</t>
    </r>
    <r>
      <rPr>
        <b/>
        <sz val="11"/>
        <color theme="1"/>
        <rFont val="Calibri"/>
        <family val="2"/>
        <charset val="238"/>
        <scheme val="minor"/>
      </rPr>
      <t xml:space="preserve">Potisk: 
</t>
    </r>
    <r>
      <rPr>
        <sz val="11"/>
        <color theme="1"/>
        <rFont val="Calibri"/>
        <family val="2"/>
        <charset val="238"/>
        <scheme val="minor"/>
      </rPr>
      <t xml:space="preserve">přední strana obálky: grafika dle ilustračního obrázku
zadní strana obálky: loga a financovaní - dle ilustračního obrázku
</t>
    </r>
    <r>
      <rPr>
        <b/>
        <sz val="11"/>
        <color theme="1"/>
        <rFont val="Calibri"/>
        <family val="2"/>
        <charset val="238"/>
        <scheme val="minor"/>
      </rPr>
      <t>Grafické podklady budou dodány vítěznému dodavateli.</t>
    </r>
  </si>
  <si>
    <r>
      <t xml:space="preserve">Reflexní páska, samonavíjecí, modrá barva. 
Materiál: plast.
Rozměr: 320 - 340 mm x 30 mm. 
</t>
    </r>
    <r>
      <rPr>
        <b/>
        <sz val="11"/>
        <color theme="1"/>
        <rFont val="Calibri"/>
        <family val="2"/>
        <charset val="238"/>
        <scheme val="minor"/>
      </rPr>
      <t xml:space="preserve">S potiskem na jednom konci, tampontisk, barva potisku: bílá.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Grafické podklady budou dodány vítěznému dodavateli.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</si>
</sst>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8" fillId="0" borderId="0"/>
    <xf numFmtId="0" fontId="9" fillId="0" borderId="0"/>
    <xf numFmtId="0" fontId="9" fillId="0" borderId="0"/>
    <xf numFmtId="0" fontId="20" fillId="0" borderId="0"/>
    <xf numFmtId="0" fontId="20" fillId="0" borderId="0"/>
  </cellStyleXfs>
  <cellXfs count="86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1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7" xfId="0" applyFont="1" applyFill="1" applyBorder="1" applyAlignment="1" applyProtection="1">
      <alignment horizontal="center" vertical="center" textRotation="90" wrapText="1"/>
    </xf>
    <xf numFmtId="0" fontId="16" fillId="5" borderId="8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12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left" vertical="center" wrapText="1" inden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left" vertical="center" wrapText="1" indent="1"/>
    </xf>
    <xf numFmtId="0" fontId="12" fillId="3" borderId="2" xfId="0" applyFont="1" applyFill="1" applyBorder="1" applyAlignment="1" applyProtection="1">
      <alignment horizontal="left" vertical="top" wrapText="1" inden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1" fontId="16" fillId="3" borderId="2" xfId="0" applyNumberFormat="1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0" fontId="7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center" vertical="center" wrapText="1"/>
    </xf>
    <xf numFmtId="0" fontId="11" fillId="3" borderId="10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12" fillId="3" borderId="10" xfId="0" applyFont="1" applyFill="1" applyBorder="1" applyAlignment="1" applyProtection="1">
      <alignment horizontal="center" vertical="center" wrapText="1"/>
    </xf>
    <xf numFmtId="1" fontId="16" fillId="3" borderId="10" xfId="0" applyNumberFormat="1" applyFont="1" applyFill="1" applyBorder="1" applyAlignment="1" applyProtection="1">
      <alignment horizontal="center" vertical="center" wrapText="1"/>
    </xf>
    <xf numFmtId="0" fontId="8" fillId="3" borderId="10" xfId="0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4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4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1238250</xdr:colOff>
      <xdr:row>6</xdr:row>
      <xdr:rowOff>219075</xdr:rowOff>
    </xdr:from>
    <xdr:to>
      <xdr:col>6</xdr:col>
      <xdr:colOff>2615970</xdr:colOff>
      <xdr:row>6</xdr:row>
      <xdr:rowOff>1581675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71EE63A-F1FE-4FA6-86ED-3303F0DE6EEA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1610975" y="2886075"/>
          <a:ext cx="1377720" cy="136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1209675</xdr:colOff>
      <xdr:row>6</xdr:row>
      <xdr:rowOff>2162175</xdr:rowOff>
    </xdr:from>
    <xdr:to>
      <xdr:col>6</xdr:col>
      <xdr:colOff>2733674</xdr:colOff>
      <xdr:row>6</xdr:row>
      <xdr:rowOff>3638549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7C969A7-3030-429D-A740-A3BC813FB573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1582400" y="4829175"/>
          <a:ext cx="1523999" cy="1476374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25300</xdr:colOff>
      <xdr:row>7</xdr:row>
      <xdr:rowOff>981075</xdr:rowOff>
    </xdr:from>
    <xdr:to>
      <xdr:col>6</xdr:col>
      <xdr:colOff>2822077</xdr:colOff>
      <xdr:row>7</xdr:row>
      <xdr:rowOff>3021221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6B2CDBD-FE4F-49ED-9647-80DE561B16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98025" y="7458075"/>
          <a:ext cx="2796777" cy="20401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4"/>
  <sheetViews>
    <sheetView tabSelected="1" zoomScale="80" zoomScaleNormal="80" workbookViewId="0">
      <selection activeCell="I8" sqref="I8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3" style="5" customWidth="1"/>
    <col min="4" max="4" width="11" style="83" customWidth="1"/>
    <col min="5" max="5" width="12" style="4" customWidth="1"/>
    <col min="6" max="6" width="86.42578125" style="5" customWidth="1"/>
    <col min="7" max="7" width="45.28515625" style="5" customWidth="1"/>
    <col min="8" max="8" width="19.14062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2.42578125" style="1" customWidth="1"/>
    <col min="14" max="14" width="22" style="1" customWidth="1"/>
    <col min="15" max="15" width="29.140625" style="1" hidden="1" customWidth="1"/>
    <col min="16" max="16" width="37.28515625" style="1" customWidth="1"/>
    <col min="17" max="17" width="31.5703125" style="1" customWidth="1"/>
    <col min="18" max="18" width="35.28515625" style="1" customWidth="1"/>
    <col min="19" max="19" width="24.85546875" style="1" customWidth="1"/>
    <col min="20" max="20" width="11.5703125" style="1" hidden="1" customWidth="1"/>
    <col min="21" max="21" width="29.2851562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29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8" t="s">
        <v>25</v>
      </c>
      <c r="H6" s="28" t="s">
        <v>16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17</v>
      </c>
      <c r="N6" s="28" t="s">
        <v>18</v>
      </c>
      <c r="O6" s="28" t="s">
        <v>38</v>
      </c>
      <c r="P6" s="28" t="s">
        <v>19</v>
      </c>
      <c r="Q6" s="30" t="s">
        <v>20</v>
      </c>
      <c r="R6" s="28" t="s">
        <v>21</v>
      </c>
      <c r="S6" s="28" t="s">
        <v>35</v>
      </c>
      <c r="T6" s="28" t="s">
        <v>22</v>
      </c>
      <c r="U6" s="28" t="s">
        <v>23</v>
      </c>
    </row>
    <row r="7" spans="1:21" ht="300" customHeight="1" thickBot="1" x14ac:dyDescent="0.3">
      <c r="A7" s="31"/>
      <c r="B7" s="32">
        <v>1</v>
      </c>
      <c r="C7" s="33" t="s">
        <v>30</v>
      </c>
      <c r="D7" s="34">
        <v>400</v>
      </c>
      <c r="E7" s="35" t="s">
        <v>24</v>
      </c>
      <c r="F7" s="36" t="s">
        <v>41</v>
      </c>
      <c r="G7" s="37" t="s">
        <v>39</v>
      </c>
      <c r="H7" s="38">
        <f t="shared" ref="H7:H8" si="0">D7*I7</f>
        <v>32000</v>
      </c>
      <c r="I7" s="39">
        <v>80</v>
      </c>
      <c r="J7" s="84"/>
      <c r="K7" s="40">
        <f t="shared" ref="K7" si="1">D7*J7</f>
        <v>0</v>
      </c>
      <c r="L7" s="41" t="str">
        <f t="shared" ref="L7" si="2">IF(ISNUMBER(J7), IF(J7&gt;I7,"NEVYHOVUJE","VYHOVUJE")," ")</f>
        <v xml:space="preserve"> </v>
      </c>
      <c r="M7" s="42" t="s">
        <v>28</v>
      </c>
      <c r="N7" s="43" t="s">
        <v>33</v>
      </c>
      <c r="O7" s="44"/>
      <c r="P7" s="45" t="s">
        <v>27</v>
      </c>
      <c r="Q7" s="46" t="s">
        <v>31</v>
      </c>
      <c r="R7" s="43" t="s">
        <v>32</v>
      </c>
      <c r="S7" s="47" t="s">
        <v>40</v>
      </c>
      <c r="T7" s="48"/>
      <c r="U7" s="49" t="s">
        <v>12</v>
      </c>
    </row>
    <row r="8" spans="1:21" ht="300" customHeight="1" thickBot="1" x14ac:dyDescent="0.3">
      <c r="A8" s="31"/>
      <c r="B8" s="50">
        <v>2</v>
      </c>
      <c r="C8" s="51" t="s">
        <v>34</v>
      </c>
      <c r="D8" s="52">
        <v>3500</v>
      </c>
      <c r="E8" s="53" t="s">
        <v>24</v>
      </c>
      <c r="F8" s="54" t="s">
        <v>42</v>
      </c>
      <c r="G8" s="55"/>
      <c r="H8" s="56">
        <f t="shared" si="0"/>
        <v>59500</v>
      </c>
      <c r="I8" s="57">
        <v>17</v>
      </c>
      <c r="J8" s="85"/>
      <c r="K8" s="58">
        <f t="shared" ref="K8" si="3">D8*J8</f>
        <v>0</v>
      </c>
      <c r="L8" s="59" t="str">
        <f t="shared" ref="L8" si="4">IF(ISNUMBER(J8), IF(J8&gt;I8,"NEVYHOVUJE","VYHOVUJE")," ")</f>
        <v xml:space="preserve"> </v>
      </c>
      <c r="M8" s="60" t="s">
        <v>28</v>
      </c>
      <c r="N8" s="61" t="s">
        <v>33</v>
      </c>
      <c r="O8" s="62"/>
      <c r="P8" s="63" t="s">
        <v>27</v>
      </c>
      <c r="Q8" s="60" t="s">
        <v>36</v>
      </c>
      <c r="R8" s="61" t="s">
        <v>37</v>
      </c>
      <c r="S8" s="64" t="s">
        <v>40</v>
      </c>
      <c r="T8" s="65"/>
      <c r="U8" s="66" t="s">
        <v>12</v>
      </c>
    </row>
    <row r="9" spans="1:21" ht="13.5" customHeight="1" thickTop="1" thickBot="1" x14ac:dyDescent="0.3">
      <c r="C9" s="1"/>
      <c r="D9" s="1"/>
      <c r="E9" s="1"/>
      <c r="F9" s="1"/>
      <c r="G9" s="1"/>
      <c r="H9" s="1"/>
      <c r="K9" s="67"/>
    </row>
    <row r="10" spans="1:21" ht="60.75" customHeight="1" thickTop="1" thickBot="1" x14ac:dyDescent="0.3">
      <c r="B10" s="68" t="s">
        <v>9</v>
      </c>
      <c r="C10" s="68"/>
      <c r="D10" s="68"/>
      <c r="E10" s="68"/>
      <c r="F10" s="68"/>
      <c r="G10" s="15"/>
      <c r="H10" s="69"/>
      <c r="I10" s="70" t="s">
        <v>10</v>
      </c>
      <c r="J10" s="71" t="s">
        <v>11</v>
      </c>
      <c r="K10" s="72"/>
      <c r="L10" s="73"/>
      <c r="M10" s="74"/>
      <c r="N10" s="24"/>
      <c r="O10" s="24"/>
      <c r="P10" s="24"/>
      <c r="Q10" s="24"/>
      <c r="R10" s="24"/>
      <c r="S10" s="24"/>
      <c r="T10" s="24"/>
      <c r="U10" s="75"/>
    </row>
    <row r="11" spans="1:21" ht="33" customHeight="1" thickTop="1" thickBot="1" x14ac:dyDescent="0.3">
      <c r="B11" s="76" t="s">
        <v>26</v>
      </c>
      <c r="C11" s="76"/>
      <c r="D11" s="76"/>
      <c r="E11" s="76"/>
      <c r="F11" s="76"/>
      <c r="G11" s="77"/>
      <c r="H11" s="78"/>
      <c r="I11" s="79">
        <f>SUM(H7:H8)</f>
        <v>91500</v>
      </c>
      <c r="J11" s="80">
        <f>SUM(K7:K8)</f>
        <v>0</v>
      </c>
      <c r="K11" s="81"/>
      <c r="L11" s="82"/>
      <c r="M11" s="74"/>
      <c r="T11" s="24"/>
      <c r="U11" s="75"/>
    </row>
    <row r="12" spans="1:21" ht="14.1" customHeight="1" thickTop="1" x14ac:dyDescent="0.25"/>
    <row r="13" spans="1:21" ht="14.25" customHeight="1" x14ac:dyDescent="0.25"/>
    <row r="14" spans="1:21" ht="14.1" customHeight="1" x14ac:dyDescent="0.25"/>
    <row r="15" spans="1:21" ht="14.25" customHeight="1" x14ac:dyDescent="0.25"/>
    <row r="16" spans="1:21" ht="14.25" customHeight="1" x14ac:dyDescent="0.25"/>
    <row r="17" ht="14.1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</sheetData>
  <sheetProtection algorithmName="SHA-512" hashValue="MwZpgmz8BuzkibiB5suU3285LpcgGm7C0ildlsQMSDCLKjJNDKNr2cVfR8YOz+RfkRi0n9Ab6ucGpXxu5Es4GA==" saltValue="ekTUAIJ5Plb4nO7qPJQ2vw==" spinCount="100000" sheet="1" objects="1" scenarios="1"/>
  <mergeCells count="5">
    <mergeCell ref="B11:F11"/>
    <mergeCell ref="J11:L11"/>
    <mergeCell ref="B1:D1"/>
    <mergeCell ref="J10:L10"/>
    <mergeCell ref="B10:F10"/>
  </mergeCells>
  <conditionalFormatting sqref="B7:B8 D7:D8">
    <cfRule type="containsBlanks" dxfId="6" priority="88">
      <formula>LEN(TRIM(B7))=0</formula>
    </cfRule>
  </conditionalFormatting>
  <conditionalFormatting sqref="B7:B8">
    <cfRule type="cellIs" dxfId="5" priority="83" operator="greaterThanOrEqual">
      <formula>1</formula>
    </cfRule>
  </conditionalFormatting>
  <conditionalFormatting sqref="J7:J8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:N8" xr:uid="{00000000-0002-0000-0000-000000000000}">
      <formula1>"ANO,NE"</formula1>
    </dataValidation>
    <dataValidation type="list" showInputMessage="1" showErrorMessage="1" sqref="E7:E8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2025-07-15T09:07:15Z</cp:lastPrinted>
  <dcterms:created xsi:type="dcterms:W3CDTF">2014-03-05T12:43:32Z</dcterms:created>
  <dcterms:modified xsi:type="dcterms:W3CDTF">2025-10-02T09:30:45Z</dcterms:modified>
</cp:coreProperties>
</file>